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antaj" state="visible" r:id="rId4"/>
    <sheet sheetId="2" name="Açıklama" state="visible" r:id="rId5"/>
  </sheets>
  <calcPr calcId="171027"/>
</workbook>
</file>

<file path=xl/sharedStrings.xml><?xml version="1.0" encoding="utf-8"?>
<sst xmlns="http://schemas.openxmlformats.org/spreadsheetml/2006/main" count="65" uniqueCount="57">
  <si>
    <t>PUANTAJ CETVELİ</t>
  </si>
  <si>
    <t>Ay / yıl:</t>
  </si>
  <si>
    <t>Adı soyadı</t>
  </si>
  <si>
    <t>T.C. kimlik no</t>
  </si>
  <si>
    <t>Giriş</t>
  </si>
  <si>
    <t>Çıkış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</si>
  <si>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</si>
  <si>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</si>
  <si>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</si>
  <si>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</si>
  <si>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</si>
  <si>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</si>
  <si>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</si>
  <si>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</si>
  <si>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</si>
  <si>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</si>
  <si>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</si>
  <si>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</si>
  <si>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</si>
  <si>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</si>
  <si>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</si>
  <si>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</si>
  <si>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</si>
  <si>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</si>
  <si>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</si>
  <si>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</si>
  <si>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</si>
  <si>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</si>
  <si>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</si>
  <si>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</si>
  <si>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</si>
  <si>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</si>
  <si>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</si>
  <si>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</si>
  <si>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</si>
  <si>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</si>
  <si>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</si>
  <si>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N</t>
  </si>
  <si>
    <t>H</t>
  </si>
  <si>
    <t>T</t>
  </si>
  <si>
    <t>S</t>
  </si>
  <si>
    <t>R</t>
  </si>
  <si>
    <t>E</t>
  </si>
  <si>
    <t>Fazla mesai (saat)</t>
  </si>
  <si>
    <t>Prim günü</t>
  </si>
  <si>
    <t>Kod</t>
  </si>
  <si>
    <t>Anlamı</t>
  </si>
  <si>
    <t>Normal çalışma günü</t>
  </si>
  <si>
    <t>Hafta tatili</t>
  </si>
  <si>
    <t>Ulusal bayram ve genel tatil</t>
  </si>
  <si>
    <t>Yıllık ücretli izin (iş günü olarak işlenir)</t>
  </si>
  <si>
    <t>Raporlu (istirahat), takvim günü olarak işlenir; SGK eksik gün kodu 01</t>
  </si>
  <si>
    <t>Eksik gün, örneğin ücretsiz izin; SGK eksik gün kodu 21</t>
  </si>
  <si>
    <t>Not</t>
  </si>
  <si>
    <t>Prim günü sütunu tam ay çalışan için 30 gün esasıyla hesaplanır. Ay içinde giriş ya da çıkış varsa çalışılan takvim günü esas alınır; bu satırları elle düzeltin.</t>
  </si>
  <si>
    <t>Hem raporlu hem ücretsiz izin günü olan çalışan için eksik gün kodu 12'dir (birden fazla neden).</t>
  </si>
  <si>
    <t>Bu form örnektir; işyerinizin uygulamasına, iş sözleşmesine ve güncel mevzuata göre uyarlayın. Hukuki ya da mali görüş yerine geçmez. Kâhya (kahya.io) ile izin, fazla mesai ve masraf talepleri telefondan alınıp onaylanabilir.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</si>
</sst>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FF12735A"/>
      <sz val="16"/>
    </font>
    <font>
      <b/>
    </font>
    <font>
      <b/>
      <color rgb="FFFFFFFF"/>
      <sz val="10"/>
    </font>
  </fonts>
  <fills count="3">
    <fill>
      <patternFill patternType="none"/>
    </fill>
    <fill>
      <patternFill patternType="gray125"/>
    </fill>
    <fill>
      <patternFill patternType="solid">
        <fgColor rgb="FF12735A"/>
      </patternFill>
    </fill>
  </fills>
  <borders count="2">
    <border>
      <left/>
      <right/>
      <top/>
      <bottom/>
      <diagonal/>
    </border>
    <border>
      <left/>
      <right style="hair">
        <color rgb="FFE3E7E5"/>
      </right>
      <top/>
      <bottom style="hair">
        <color rgb="FFBFC6C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9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4" customWidth="1"/>
    <col min="3" max="4" width="11" customWidth="1"/>
    <col min="5" max="35" width="3.6" customWidth="1"/>
    <col min="36" max="41" width="4.5" customWidth="1"/>
    <col min="42" max="4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3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</row>
    <row r="5" spans="1:43" x14ac:dyDescent="0.25">
      <c r="A5" s="4"/>
      <c r="B5" s="4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>
        <f>COUNTIF(E5:AI5,"N")</f>
      </c>
      <c r="AK5" s="6">
        <f>COUNTIF(E5:AI5,"H")</f>
      </c>
      <c r="AL5" s="6">
        <f>COUNTIF(E5:AI5,"T")</f>
      </c>
      <c r="AM5" s="6">
        <f>COUNTIF(E5:AI5,"S")</f>
      </c>
      <c r="AN5" s="6">
        <f>COUNTIF(E5:AI5,"R")</f>
      </c>
      <c r="AO5" s="6">
        <f>COUNTIF(E5:AI5,"E")</f>
      </c>
      <c r="AP5" s="4"/>
      <c r="AQ5" s="6">
        <f>IF(A5="","",MAX(0,30-AN5-AO5))</f>
      </c>
    </row>
    <row r="6" spans="1:43" x14ac:dyDescent="0.25">
      <c r="A6" s="4"/>
      <c r="B6" s="4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>
        <f>COUNTIF(E6:AI6,"N")</f>
      </c>
      <c r="AK6" s="6">
        <f>COUNTIF(E6:AI6,"H")</f>
      </c>
      <c r="AL6" s="6">
        <f>COUNTIF(E6:AI6,"T")</f>
      </c>
      <c r="AM6" s="6">
        <f>COUNTIF(E6:AI6,"S")</f>
      </c>
      <c r="AN6" s="6">
        <f>COUNTIF(E6:AI6,"R")</f>
      </c>
      <c r="AO6" s="6">
        <f>COUNTIF(E6:AI6,"E")</f>
      </c>
      <c r="AP6" s="4"/>
      <c r="AQ6" s="6">
        <f>IF(A6="","",MAX(0,30-AN6-AO6))</f>
      </c>
    </row>
    <row r="7" spans="1:43" x14ac:dyDescent="0.25">
      <c r="A7" s="4"/>
      <c r="B7" s="4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>
        <f>COUNTIF(E7:AI7,"N")</f>
      </c>
      <c r="AK7" s="6">
        <f>COUNTIF(E7:AI7,"H")</f>
      </c>
      <c r="AL7" s="6">
        <f>COUNTIF(E7:AI7,"T")</f>
      </c>
      <c r="AM7" s="6">
        <f>COUNTIF(E7:AI7,"S")</f>
      </c>
      <c r="AN7" s="6">
        <f>COUNTIF(E7:AI7,"R")</f>
      </c>
      <c r="AO7" s="6">
        <f>COUNTIF(E7:AI7,"E")</f>
      </c>
      <c r="AP7" s="4"/>
      <c r="AQ7" s="6">
        <f>IF(A7="","",MAX(0,30-AN7-AO7))</f>
      </c>
    </row>
    <row r="8" spans="1:43" x14ac:dyDescent="0.25">
      <c r="A8" s="4"/>
      <c r="B8" s="4"/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>
        <f>COUNTIF(E8:AI8,"N")</f>
      </c>
      <c r="AK8" s="6">
        <f>COUNTIF(E8:AI8,"H")</f>
      </c>
      <c r="AL8" s="6">
        <f>COUNTIF(E8:AI8,"T")</f>
      </c>
      <c r="AM8" s="6">
        <f>COUNTIF(E8:AI8,"S")</f>
      </c>
      <c r="AN8" s="6">
        <f>COUNTIF(E8:AI8,"R")</f>
      </c>
      <c r="AO8" s="6">
        <f>COUNTIF(E8:AI8,"E")</f>
      </c>
      <c r="AP8" s="4"/>
      <c r="AQ8" s="6">
        <f>IF(A8="","",MAX(0,30-AN8-AO8))</f>
      </c>
    </row>
    <row r="9" spans="1:43" x14ac:dyDescent="0.25">
      <c r="A9" s="4"/>
      <c r="B9" s="4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>
        <f>COUNTIF(E9:AI9,"N")</f>
      </c>
      <c r="AK9" s="6">
        <f>COUNTIF(E9:AI9,"H")</f>
      </c>
      <c r="AL9" s="6">
        <f>COUNTIF(E9:AI9,"T")</f>
      </c>
      <c r="AM9" s="6">
        <f>COUNTIF(E9:AI9,"S")</f>
      </c>
      <c r="AN9" s="6">
        <f>COUNTIF(E9:AI9,"R")</f>
      </c>
      <c r="AO9" s="6">
        <f>COUNTIF(E9:AI9,"E")</f>
      </c>
      <c r="AP9" s="4"/>
      <c r="AQ9" s="6">
        <f>IF(A9="","",MAX(0,30-AN9-AO9))</f>
      </c>
    </row>
    <row r="10" spans="1:43" x14ac:dyDescent="0.25">
      <c r="A10" s="4"/>
      <c r="B10" s="4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>
        <f>COUNTIF(E10:AI10,"N")</f>
      </c>
      <c r="AK10" s="6">
        <f>COUNTIF(E10:AI10,"H")</f>
      </c>
      <c r="AL10" s="6">
        <f>COUNTIF(E10:AI10,"T")</f>
      </c>
      <c r="AM10" s="6">
        <f>COUNTIF(E10:AI10,"S")</f>
      </c>
      <c r="AN10" s="6">
        <f>COUNTIF(E10:AI10,"R")</f>
      </c>
      <c r="AO10" s="6">
        <f>COUNTIF(E10:AI10,"E")</f>
      </c>
      <c r="AP10" s="4"/>
      <c r="AQ10" s="6">
        <f>IF(A10="","",MAX(0,30-AN10-AO10))</f>
      </c>
    </row>
    <row r="11" spans="1:43" x14ac:dyDescent="0.25">
      <c r="A11" s="4"/>
      <c r="B11" s="4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>
        <f>COUNTIF(E11:AI11,"N")</f>
      </c>
      <c r="AK11" s="6">
        <f>COUNTIF(E11:AI11,"H")</f>
      </c>
      <c r="AL11" s="6">
        <f>COUNTIF(E11:AI11,"T")</f>
      </c>
      <c r="AM11" s="6">
        <f>COUNTIF(E11:AI11,"S")</f>
      </c>
      <c r="AN11" s="6">
        <f>COUNTIF(E11:AI11,"R")</f>
      </c>
      <c r="AO11" s="6">
        <f>COUNTIF(E11:AI11,"E")</f>
      </c>
      <c r="AP11" s="4"/>
      <c r="AQ11" s="6">
        <f>IF(A11="","",MAX(0,30-AN11-AO11))</f>
      </c>
    </row>
    <row r="12" spans="1:43" x14ac:dyDescent="0.25">
      <c r="A12" s="4"/>
      <c r="B12" s="4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>
        <f>COUNTIF(E12:AI12,"N")</f>
      </c>
      <c r="AK12" s="6">
        <f>COUNTIF(E12:AI12,"H")</f>
      </c>
      <c r="AL12" s="6">
        <f>COUNTIF(E12:AI12,"T")</f>
      </c>
      <c r="AM12" s="6">
        <f>COUNTIF(E12:AI12,"S")</f>
      </c>
      <c r="AN12" s="6">
        <f>COUNTIF(E12:AI12,"R")</f>
      </c>
      <c r="AO12" s="6">
        <f>COUNTIF(E12:AI12,"E")</f>
      </c>
      <c r="AP12" s="4"/>
      <c r="AQ12" s="6">
        <f>IF(A12="","",MAX(0,30-AN12-AO12))</f>
      </c>
    </row>
    <row r="13" spans="1:43" x14ac:dyDescent="0.25">
      <c r="A13" s="4"/>
      <c r="B13" s="4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>
        <f>COUNTIF(E13:AI13,"N")</f>
      </c>
      <c r="AK13" s="6">
        <f>COUNTIF(E13:AI13,"H")</f>
      </c>
      <c r="AL13" s="6">
        <f>COUNTIF(E13:AI13,"T")</f>
      </c>
      <c r="AM13" s="6">
        <f>COUNTIF(E13:AI13,"S")</f>
      </c>
      <c r="AN13" s="6">
        <f>COUNTIF(E13:AI13,"R")</f>
      </c>
      <c r="AO13" s="6">
        <f>COUNTIF(E13:AI13,"E")</f>
      </c>
      <c r="AP13" s="4"/>
      <c r="AQ13" s="6">
        <f>IF(A13="","",MAX(0,30-AN13-AO13))</f>
      </c>
    </row>
    <row r="14" spans="1:43" x14ac:dyDescent="0.25">
      <c r="A14" s="4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>
        <f>COUNTIF(E14:AI14,"N")</f>
      </c>
      <c r="AK14" s="6">
        <f>COUNTIF(E14:AI14,"H")</f>
      </c>
      <c r="AL14" s="6">
        <f>COUNTIF(E14:AI14,"T")</f>
      </c>
      <c r="AM14" s="6">
        <f>COUNTIF(E14:AI14,"S")</f>
      </c>
      <c r="AN14" s="6">
        <f>COUNTIF(E14:AI14,"R")</f>
      </c>
      <c r="AO14" s="6">
        <f>COUNTIF(E14:AI14,"E")</f>
      </c>
      <c r="AP14" s="4"/>
      <c r="AQ14" s="6">
        <f>IF(A14="","",MAX(0,30-AN14-AO14))</f>
      </c>
    </row>
    <row r="15" spans="1:43" x14ac:dyDescent="0.25">
      <c r="A15" s="4"/>
      <c r="B15" s="4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>
        <f>COUNTIF(E15:AI15,"N")</f>
      </c>
      <c r="AK15" s="6">
        <f>COUNTIF(E15:AI15,"H")</f>
      </c>
      <c r="AL15" s="6">
        <f>COUNTIF(E15:AI15,"T")</f>
      </c>
      <c r="AM15" s="6">
        <f>COUNTIF(E15:AI15,"S")</f>
      </c>
      <c r="AN15" s="6">
        <f>COUNTIF(E15:AI15,"R")</f>
      </c>
      <c r="AO15" s="6">
        <f>COUNTIF(E15:AI15,"E")</f>
      </c>
      <c r="AP15" s="4"/>
      <c r="AQ15" s="6">
        <f>IF(A15="","",MAX(0,30-AN15-AO15))</f>
      </c>
    </row>
    <row r="16" spans="1:43" x14ac:dyDescent="0.25">
      <c r="A16" s="4"/>
      <c r="B16" s="4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>
        <f>COUNTIF(E16:AI16,"N")</f>
      </c>
      <c r="AK16" s="6">
        <f>COUNTIF(E16:AI16,"H")</f>
      </c>
      <c r="AL16" s="6">
        <f>COUNTIF(E16:AI16,"T")</f>
      </c>
      <c r="AM16" s="6">
        <f>COUNTIF(E16:AI16,"S")</f>
      </c>
      <c r="AN16" s="6">
        <f>COUNTIF(E16:AI16,"R")</f>
      </c>
      <c r="AO16" s="6">
        <f>COUNTIF(E16:AI16,"E")</f>
      </c>
      <c r="AP16" s="4"/>
      <c r="AQ16" s="6">
        <f>IF(A16="","",MAX(0,30-AN16-AO16))</f>
      </c>
    </row>
    <row r="17" spans="1:43" x14ac:dyDescent="0.25">
      <c r="A17" s="4"/>
      <c r="B17" s="4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>
        <f>COUNTIF(E17:AI17,"N")</f>
      </c>
      <c r="AK17" s="6">
        <f>COUNTIF(E17:AI17,"H")</f>
      </c>
      <c r="AL17" s="6">
        <f>COUNTIF(E17:AI17,"T")</f>
      </c>
      <c r="AM17" s="6">
        <f>COUNTIF(E17:AI17,"S")</f>
      </c>
      <c r="AN17" s="6">
        <f>COUNTIF(E17:AI17,"R")</f>
      </c>
      <c r="AO17" s="6">
        <f>COUNTIF(E17:AI17,"E")</f>
      </c>
      <c r="AP17" s="4"/>
      <c r="AQ17" s="6">
        <f>IF(A17="","",MAX(0,30-AN17-AO17))</f>
      </c>
    </row>
    <row r="18" spans="1:43" x14ac:dyDescent="0.25">
      <c r="A18" s="4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>
        <f>COUNTIF(E18:AI18,"N")</f>
      </c>
      <c r="AK18" s="6">
        <f>COUNTIF(E18:AI18,"H")</f>
      </c>
      <c r="AL18" s="6">
        <f>COUNTIF(E18:AI18,"T")</f>
      </c>
      <c r="AM18" s="6">
        <f>COUNTIF(E18:AI18,"S")</f>
      </c>
      <c r="AN18" s="6">
        <f>COUNTIF(E18:AI18,"R")</f>
      </c>
      <c r="AO18" s="6">
        <f>COUNTIF(E18:AI18,"E")</f>
      </c>
      <c r="AP18" s="4"/>
      <c r="AQ18" s="6">
        <f>IF(A18="","",MAX(0,30-AN18-AO18))</f>
      </c>
    </row>
    <row r="19" spans="1:43" x14ac:dyDescent="0.25">
      <c r="A19" s="4"/>
      <c r="B19" s="4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>
        <f>COUNTIF(E19:AI19,"N")</f>
      </c>
      <c r="AK19" s="6">
        <f>COUNTIF(E19:AI19,"H")</f>
      </c>
      <c r="AL19" s="6">
        <f>COUNTIF(E19:AI19,"T")</f>
      </c>
      <c r="AM19" s="6">
        <f>COUNTIF(E19:AI19,"S")</f>
      </c>
      <c r="AN19" s="6">
        <f>COUNTIF(E19:AI19,"R")</f>
      </c>
      <c r="AO19" s="6">
        <f>COUNTIF(E19:AI19,"E")</f>
      </c>
      <c r="AP19" s="4"/>
      <c r="AQ19" s="6">
        <f>IF(A19="","",MAX(0,30-AN19-AO19))</f>
      </c>
    </row>
  </sheetData>
  <dataValidations count="4">
    <dataValidation type="list" allowBlank="1" sqref="AA10:AI19">
      <formula1>"N,H,T,S,R,E"</formula1>
    </dataValidation>
    <dataValidation type="list" allowBlank="1" sqref="AA5:AI19">
      <formula1>"N,H,T,S,R,E"</formula1>
    </dataValidation>
    <dataValidation type="list" allowBlank="1" sqref="E10:AI19">
      <formula1>"N,H,T,S,R,E"</formula1>
    </dataValidation>
    <dataValidation type="list" allowBlank="1" sqref="E5:AI19">
      <formula1>"N,H,T,S,R,E"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0" customWidth="1"/>
    <col min="2" max="2" width="80" customWidth="1"/>
  </cols>
  <sheetData>
    <row r="1" spans="1:2" s="2" customFormat="1" x14ac:dyDescent="0.25">
      <c r="A1" s="2" t="s">
        <v>45</v>
      </c>
      <c r="B1" s="7" t="s">
        <v>46</v>
      </c>
    </row>
    <row r="2" spans="1:2" x14ac:dyDescent="0.25">
      <c r="A2" t="s">
        <v>37</v>
      </c>
      <c r="B2" s="8" t="s">
        <v>47</v>
      </c>
    </row>
    <row r="3" spans="1:2" x14ac:dyDescent="0.25">
      <c r="A3" t="s">
        <v>38</v>
      </c>
      <c r="B3" s="8" t="s">
        <v>48</v>
      </c>
    </row>
    <row r="4" spans="1:2" x14ac:dyDescent="0.25">
      <c r="A4" t="s">
        <v>39</v>
      </c>
      <c r="B4" s="8" t="s">
        <v>49</v>
      </c>
    </row>
    <row r="5" spans="1:2" x14ac:dyDescent="0.25">
      <c r="A5" t="s">
        <v>40</v>
      </c>
      <c r="B5" s="8" t="s">
        <v>50</v>
      </c>
    </row>
    <row r="6" spans="1:2" x14ac:dyDescent="0.25">
      <c r="A6" t="s">
        <v>41</v>
      </c>
      <c r="B6" s="8" t="s">
        <v>51</v>
      </c>
    </row>
    <row r="7" spans="1:2" x14ac:dyDescent="0.25">
      <c r="A7" t="s">
        <v>42</v>
      </c>
      <c r="B7" s="8" t="s">
        <v>52</v>
      </c>
    </row>
    <row r="9" spans="1:2" x14ac:dyDescent="0.25">
      <c r="A9" t="s">
        <v>53</v>
      </c>
      <c r="B9" s="8" t="s">
        <v>54</v>
      </c>
    </row>
    <row r="10" spans="1:2" x14ac:dyDescent="0.25">
      <c r="A10" t="s">
        <v>53</v>
      </c>
      <c r="B10" s="8" t="s">
        <v>55</v>
      </c>
    </row>
    <row r="11" spans="1:2" x14ac:dyDescent="0.25">
      <c r="A11" t="s">
        <v>53</v>
      </c>
      <c r="B11" s="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Puantaj</vt:lpstr>
      <vt:lpstr>Açıklama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Kâhya</dc:creator>
  <dc:title/>
  <dc:subject/>
  <dc:description/>
  <cp:keywords/>
  <cp:category/>
  <cp:lastModifiedBy>Unknown</cp:lastModifiedBy>
  <dcterms:created xsi:type="dcterms:W3CDTF">2026-10-18T23:38:43Z</dcterms:created>
  <dcterms:modified xsi:type="dcterms:W3CDTF">2026-10-18T23:38:43Z</dcterms:modified>
</cp:coreProperties>
</file>